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__Master NUEVO PLAN\"/>
    </mc:Choice>
  </mc:AlternateContent>
  <bookViews>
    <workbookView xWindow="0" yWindow="0" windowWidth="18110" windowHeight="68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43" i="1"/>
  <c r="E42" i="1"/>
  <c r="E36" i="1"/>
  <c r="E35" i="1"/>
  <c r="E34" i="1"/>
  <c r="E33" i="1"/>
  <c r="E32" i="1"/>
  <c r="E29" i="1"/>
  <c r="E26" i="1"/>
  <c r="E28" i="1"/>
  <c r="E27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9" i="1"/>
  <c r="E8" i="1"/>
  <c r="E7" i="1"/>
  <c r="E6" i="1"/>
  <c r="E5" i="1"/>
  <c r="E45" i="1" l="1"/>
</calcChain>
</file>

<file path=xl/sharedStrings.xml><?xml version="1.0" encoding="utf-8"?>
<sst xmlns="http://schemas.openxmlformats.org/spreadsheetml/2006/main" count="92" uniqueCount="66">
  <si>
    <t>ASIGNATURAS OBLIGATORIAS (6 créditos):</t>
  </si>
  <si>
    <t>ASIGNATURAS OPTATIVAS (5 créditos):</t>
  </si>
  <si>
    <t>ASIGNATURAS OPTATIVAS (6 créditos):</t>
  </si>
  <si>
    <t>SEMINARIOS (2 créditos)</t>
  </si>
  <si>
    <t>SEMINARIOS (3 créditos)</t>
  </si>
  <si>
    <t>CRÉDITOS DE NIVELACIÓN (15 créditos)</t>
  </si>
  <si>
    <t>CURSO DE NIVELACIÓN (15 créditos)</t>
  </si>
  <si>
    <t>Se habrá cursado con asignaturas optativas de 5 créditos y/o seminarios de 2 créditos.</t>
  </si>
  <si>
    <t>Se reconocerán por asignaturas optativas de 6 créditos, por seminarios de 3 créditos (en ambos casos según la tabla de reconocimiento de créditos), y/o por créditos optativos genéricos.</t>
  </si>
  <si>
    <t>El número de créditos necesarios para alcanzar los 42 se cursarán a través de la oferta de optativas restante o seminarios.</t>
  </si>
  <si>
    <t>TFM</t>
  </si>
  <si>
    <t xml:space="preserve"> Diseños de Investigación Avanzados</t>
  </si>
  <si>
    <t xml:space="preserve"> Análisis de Datos y Modelos Estadísticos</t>
  </si>
  <si>
    <t xml:space="preserve"> Medición</t>
  </si>
  <si>
    <t xml:space="preserve"> Modelos de Procesos Cognitivos</t>
  </si>
  <si>
    <t xml:space="preserve"> Métodos Informáticos</t>
  </si>
  <si>
    <t xml:space="preserve"> Modelos de Ecuaciones Estructurales</t>
  </si>
  <si>
    <t xml:space="preserve"> Construcción y Adaptación de Instrumentos Psicométricos</t>
  </si>
  <si>
    <t xml:space="preserve"> Evaluación de la Calidad de los Tests en estudios Psicométricos</t>
  </si>
  <si>
    <t xml:space="preserve"> Validez</t>
  </si>
  <si>
    <t xml:space="preserve"> Teoría de Respuesta a los ítems: Modelos</t>
  </si>
  <si>
    <t xml:space="preserve"> Teoría de Respuesta al Ítem: Modelos</t>
  </si>
  <si>
    <t xml:space="preserve"> Teoría de Respuesta a los ítems: Aplicaciones</t>
  </si>
  <si>
    <t xml:space="preserve"> Teoría de Respuesta al Ítem: Aplicaciones</t>
  </si>
  <si>
    <t xml:space="preserve"> Técnicas de Simulación</t>
  </si>
  <si>
    <t xml:space="preserve"> Investigación Epidemiológica</t>
  </si>
  <si>
    <t xml:space="preserve"> Modelos Lineales</t>
  </si>
  <si>
    <t xml:space="preserve"> MetaAnálisis</t>
  </si>
  <si>
    <t xml:space="preserve"> Análisis de Señales y Sistemas</t>
  </si>
  <si>
    <t xml:space="preserve"> Medición en el Ámbito Clínico</t>
  </si>
  <si>
    <t xml:space="preserve"> Técnicas de Agrupación</t>
  </si>
  <si>
    <t xml:space="preserve"> Análisis Factorial</t>
  </si>
  <si>
    <t xml:space="preserve"> Tecnología del Conocimiento</t>
  </si>
  <si>
    <t xml:space="preserve"> Aprendizaje Automático Supervisado</t>
  </si>
  <si>
    <t xml:space="preserve"> Fundamentos de Estadística Teórica</t>
  </si>
  <si>
    <t xml:space="preserve"> Análisis Bayesiano de Datos</t>
  </si>
  <si>
    <t xml:space="preserve"> Técnicas No Parámetricas</t>
  </si>
  <si>
    <t xml:space="preserve"> Seminario Técnicas No Paramétricas</t>
  </si>
  <si>
    <t xml:space="preserve"> Técnicas de Clasificación</t>
  </si>
  <si>
    <t xml:space="preserve"> Aprendizaje Automático No Supervisado</t>
  </si>
  <si>
    <t xml:space="preserve"> Análisis Loglineal y de Supervivencia</t>
  </si>
  <si>
    <t xml:space="preserve"> Métodos de Escalamiento</t>
  </si>
  <si>
    <t xml:space="preserve"> Seminario de Métodos Psicofísicos</t>
  </si>
  <si>
    <t xml:space="preserve"> Cómo desarrollar una Investigación</t>
  </si>
  <si>
    <t xml:space="preserve"> Investigación por Encuestas</t>
  </si>
  <si>
    <t xml:space="preserve"> Evaluación de Programas</t>
  </si>
  <si>
    <t xml:space="preserve"> Análisis de Valores Perdidos e Imputación de Respuestas</t>
  </si>
  <si>
    <t xml:space="preserve"> Metodologías Cualitativas</t>
  </si>
  <si>
    <t xml:space="preserve"> Análisis de Neuroimágenes</t>
  </si>
  <si>
    <t xml:space="preserve"> Modelos de Redes Neuronales</t>
  </si>
  <si>
    <t xml:space="preserve"> Fundamentos de Análisis de Datos</t>
  </si>
  <si>
    <t xml:space="preserve"> Fundamentos de Metodología</t>
  </si>
  <si>
    <t xml:space="preserve"> Introducción al Análisis Bayesiano de Datos</t>
  </si>
  <si>
    <t>REQUISITOS TITULACIÓN Plan 2007</t>
  </si>
  <si>
    <t>REQUISITOS TITULACIÓN Plan 2023</t>
  </si>
  <si>
    <t>Nº total de créditos superados</t>
  </si>
  <si>
    <r>
      <t xml:space="preserve">5 asignaturas obligatorias de 6 créditos. </t>
    </r>
    <r>
      <rPr>
        <i/>
        <sz val="11"/>
        <color theme="1"/>
        <rFont val="Calibri"/>
        <family val="2"/>
        <scheme val="minor"/>
      </rPr>
      <t>Se puede elegir entre cursar las 5 o cursar 4 + 6 créditos por seminarios</t>
    </r>
  </si>
  <si>
    <r>
      <t xml:space="preserve">5 asignaturas obligatorias de 6 créditos. </t>
    </r>
    <r>
      <rPr>
        <i/>
        <sz val="11"/>
        <color theme="1"/>
        <rFont val="Calibri"/>
        <family val="2"/>
        <scheme val="minor"/>
      </rPr>
      <t xml:space="preserve">Se puede elegir entre cursar las 5 o cursar 4 + 6 créditos por seminarios.  </t>
    </r>
  </si>
  <si>
    <t>RECONOCIMIENTO EN EL PLAN 2023</t>
  </si>
  <si>
    <t>ASIGNATURAS DEL PLAN 2007</t>
  </si>
  <si>
    <t>Asignaturas reconocidos</t>
  </si>
  <si>
    <t>Nº Creditos reconocidos</t>
  </si>
  <si>
    <t>Ponga 1 en asignaturas aprobadas en plan 2007</t>
  </si>
  <si>
    <t>-</t>
  </si>
  <si>
    <t>Nº  ASIGNATURAS Y SEMINARIOS APROBADOS PLAN 2007:</t>
  </si>
  <si>
    <t xml:space="preserve">CRÉDITOS RECONOCIDOS EN PLAN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</si>
</sst>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/>
    <xf numFmtId="0" fontId="0" fillId="0" borderId="0" xfId="0" quotePrefix="1"/>
    <xf numFmtId="0" fontId="0" fillId="3" borderId="1" xfId="0" applyFill="1" applyBorder="1"/>
    <xf numFmtId="0" fontId="1" fillId="3" borderId="1" xfId="0" applyFont="1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Alignment="1">
      <alignment horizontal="center"/>
    </xf>
    <xf numFmtId="0" fontId="4" fillId="6" borderId="0" xfId="0" applyFont="1" applyFill="1"/>
    <xf numFmtId="0" fontId="4" fillId="6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4"/>
  <sheetViews>
    <sheetView tabSelected="1" zoomScale="80" zoomScaleNormal="80" workbookViewId="0">
      <selection activeCell="D5" sqref="D5"/>
    </sheetView>
  </sheetViews>
  <sheetFormatPr defaultRowHeight="14.5" x14ac:dyDescent="0.35"/>
  <cols>
    <col min="3" max="3" width="51.26953125" customWidth="1"/>
    <col min="4" max="4" width="10.81640625" customWidth="1"/>
    <col min="5" max="5" width="11.453125" style="1" customWidth="1"/>
    <col min="6" max="6" width="35" customWidth="1"/>
  </cols>
  <sheetData>
    <row r="2" spans="3:7" ht="15" thickBot="1" x14ac:dyDescent="0.4">
      <c r="C2" s="1" t="s">
        <v>59</v>
      </c>
      <c r="E2" s="1" t="s">
        <v>58</v>
      </c>
    </row>
    <row r="3" spans="3:7" ht="72.5" x14ac:dyDescent="0.35">
      <c r="D3" s="16" t="s">
        <v>62</v>
      </c>
      <c r="E3" s="4" t="s">
        <v>61</v>
      </c>
      <c r="F3" s="1" t="s">
        <v>60</v>
      </c>
    </row>
    <row r="4" spans="3:7" x14ac:dyDescent="0.35">
      <c r="C4" s="1" t="s">
        <v>0</v>
      </c>
      <c r="D4" s="17"/>
      <c r="F4" s="1" t="s">
        <v>0</v>
      </c>
    </row>
    <row r="5" spans="3:7" x14ac:dyDescent="0.35">
      <c r="C5" t="s">
        <v>11</v>
      </c>
      <c r="D5" s="17">
        <v>0</v>
      </c>
      <c r="E5" s="1">
        <f>D5*6</f>
        <v>0</v>
      </c>
      <c r="F5" t="s">
        <v>11</v>
      </c>
    </row>
    <row r="6" spans="3:7" x14ac:dyDescent="0.35">
      <c r="C6" t="s">
        <v>12</v>
      </c>
      <c r="D6" s="17">
        <v>0</v>
      </c>
      <c r="E6" s="1">
        <f t="shared" ref="E6:E9" si="0">D6*6</f>
        <v>0</v>
      </c>
      <c r="F6" t="s">
        <v>12</v>
      </c>
    </row>
    <row r="7" spans="3:7" x14ac:dyDescent="0.35">
      <c r="C7" t="s">
        <v>13</v>
      </c>
      <c r="D7" s="17">
        <v>0</v>
      </c>
      <c r="E7" s="1">
        <f t="shared" si="0"/>
        <v>0</v>
      </c>
      <c r="F7" t="s">
        <v>13</v>
      </c>
    </row>
    <row r="8" spans="3:7" x14ac:dyDescent="0.35">
      <c r="C8" t="s">
        <v>14</v>
      </c>
      <c r="D8" s="17">
        <v>0</v>
      </c>
      <c r="E8" s="1">
        <f t="shared" si="0"/>
        <v>0</v>
      </c>
      <c r="F8" t="s">
        <v>14</v>
      </c>
    </row>
    <row r="9" spans="3:7" x14ac:dyDescent="0.35">
      <c r="C9" t="s">
        <v>15</v>
      </c>
      <c r="D9" s="17">
        <v>0</v>
      </c>
      <c r="E9" s="1">
        <f t="shared" si="0"/>
        <v>0</v>
      </c>
      <c r="F9" t="s">
        <v>15</v>
      </c>
    </row>
    <row r="10" spans="3:7" x14ac:dyDescent="0.35">
      <c r="D10" s="17"/>
    </row>
    <row r="11" spans="3:7" x14ac:dyDescent="0.35">
      <c r="C11" s="1" t="s">
        <v>1</v>
      </c>
      <c r="D11" s="17"/>
      <c r="F11" s="1" t="s">
        <v>2</v>
      </c>
      <c r="G11" s="1"/>
    </row>
    <row r="12" spans="3:7" x14ac:dyDescent="0.35">
      <c r="C12" t="s">
        <v>16</v>
      </c>
      <c r="D12" s="17">
        <v>0</v>
      </c>
      <c r="E12" s="1">
        <f t="shared" ref="E12:E28" si="1">D12*6</f>
        <v>0</v>
      </c>
      <c r="F12" t="s">
        <v>16</v>
      </c>
    </row>
    <row r="13" spans="3:7" x14ac:dyDescent="0.35">
      <c r="C13" t="s">
        <v>17</v>
      </c>
      <c r="D13" s="17">
        <v>0</v>
      </c>
      <c r="E13" s="1">
        <f t="shared" si="1"/>
        <v>0</v>
      </c>
      <c r="F13" t="s">
        <v>18</v>
      </c>
    </row>
    <row r="14" spans="3:7" x14ac:dyDescent="0.35">
      <c r="C14" t="s">
        <v>19</v>
      </c>
      <c r="D14" s="17">
        <v>0</v>
      </c>
      <c r="E14" s="1">
        <f t="shared" si="1"/>
        <v>0</v>
      </c>
      <c r="F14" t="s">
        <v>19</v>
      </c>
    </row>
    <row r="15" spans="3:7" x14ac:dyDescent="0.35">
      <c r="C15" t="s">
        <v>20</v>
      </c>
      <c r="D15" s="17">
        <v>0</v>
      </c>
      <c r="E15" s="1">
        <f t="shared" si="1"/>
        <v>0</v>
      </c>
      <c r="F15" t="s">
        <v>21</v>
      </c>
    </row>
    <row r="16" spans="3:7" x14ac:dyDescent="0.35">
      <c r="C16" t="s">
        <v>22</v>
      </c>
      <c r="D16" s="17">
        <v>0</v>
      </c>
      <c r="E16" s="1">
        <f t="shared" si="1"/>
        <v>0</v>
      </c>
      <c r="F16" t="s">
        <v>23</v>
      </c>
    </row>
    <row r="17" spans="3:6" x14ac:dyDescent="0.35">
      <c r="C17" t="s">
        <v>24</v>
      </c>
      <c r="D17" s="17">
        <v>0</v>
      </c>
      <c r="E17" s="1">
        <f t="shared" si="1"/>
        <v>0</v>
      </c>
      <c r="F17" t="s">
        <v>24</v>
      </c>
    </row>
    <row r="18" spans="3:6" x14ac:dyDescent="0.35">
      <c r="C18" t="s">
        <v>25</v>
      </c>
      <c r="D18" s="17">
        <v>0</v>
      </c>
      <c r="E18" s="1">
        <f t="shared" si="1"/>
        <v>0</v>
      </c>
      <c r="F18" t="s">
        <v>25</v>
      </c>
    </row>
    <row r="19" spans="3:6" x14ac:dyDescent="0.35">
      <c r="C19" t="s">
        <v>26</v>
      </c>
      <c r="D19" s="17">
        <v>0</v>
      </c>
      <c r="E19" s="1">
        <f t="shared" si="1"/>
        <v>0</v>
      </c>
      <c r="F19" t="s">
        <v>26</v>
      </c>
    </row>
    <row r="20" spans="3:6" x14ac:dyDescent="0.35">
      <c r="C20" t="s">
        <v>27</v>
      </c>
      <c r="D20" s="17">
        <v>0</v>
      </c>
      <c r="E20" s="1">
        <f t="shared" si="1"/>
        <v>0</v>
      </c>
      <c r="F20" t="s">
        <v>27</v>
      </c>
    </row>
    <row r="21" spans="3:6" x14ac:dyDescent="0.35">
      <c r="C21" t="s">
        <v>28</v>
      </c>
      <c r="D21" s="17">
        <v>0</v>
      </c>
      <c r="E21" s="1">
        <f t="shared" si="1"/>
        <v>0</v>
      </c>
      <c r="F21" t="s">
        <v>28</v>
      </c>
    </row>
    <row r="22" spans="3:6" x14ac:dyDescent="0.35">
      <c r="C22" t="s">
        <v>29</v>
      </c>
      <c r="D22" s="17">
        <v>0</v>
      </c>
      <c r="E22" s="1">
        <f t="shared" si="1"/>
        <v>0</v>
      </c>
      <c r="F22" t="s">
        <v>29</v>
      </c>
    </row>
    <row r="23" spans="3:6" x14ac:dyDescent="0.35">
      <c r="C23" t="s">
        <v>30</v>
      </c>
      <c r="D23" s="17">
        <v>0</v>
      </c>
      <c r="E23" s="1">
        <f t="shared" si="1"/>
        <v>0</v>
      </c>
      <c r="F23" t="s">
        <v>31</v>
      </c>
    </row>
    <row r="24" spans="3:6" x14ac:dyDescent="0.35">
      <c r="C24" t="s">
        <v>32</v>
      </c>
      <c r="D24" s="17">
        <v>0</v>
      </c>
      <c r="E24" s="1">
        <f t="shared" si="1"/>
        <v>0</v>
      </c>
      <c r="F24" t="s">
        <v>33</v>
      </c>
    </row>
    <row r="25" spans="3:6" x14ac:dyDescent="0.35">
      <c r="C25" t="s">
        <v>34</v>
      </c>
      <c r="D25" s="17">
        <v>0</v>
      </c>
      <c r="E25" s="1">
        <f t="shared" si="1"/>
        <v>0</v>
      </c>
      <c r="F25" t="s">
        <v>35</v>
      </c>
    </row>
    <row r="26" spans="3:6" x14ac:dyDescent="0.35">
      <c r="C26" t="s">
        <v>36</v>
      </c>
      <c r="D26" s="17">
        <v>0</v>
      </c>
      <c r="E26" s="1">
        <f>D26*3</f>
        <v>0</v>
      </c>
      <c r="F26" s="3" t="s">
        <v>37</v>
      </c>
    </row>
    <row r="27" spans="3:6" x14ac:dyDescent="0.35">
      <c r="C27" t="s">
        <v>38</v>
      </c>
      <c r="D27" s="17">
        <v>0</v>
      </c>
      <c r="E27" s="1">
        <f t="shared" si="1"/>
        <v>0</v>
      </c>
      <c r="F27" t="s">
        <v>39</v>
      </c>
    </row>
    <row r="28" spans="3:6" x14ac:dyDescent="0.35">
      <c r="C28" t="s">
        <v>40</v>
      </c>
      <c r="D28" s="17">
        <v>0</v>
      </c>
      <c r="E28" s="1">
        <f t="shared" si="1"/>
        <v>0</v>
      </c>
      <c r="F28" t="s">
        <v>29</v>
      </c>
    </row>
    <row r="29" spans="3:6" x14ac:dyDescent="0.35">
      <c r="C29" t="s">
        <v>41</v>
      </c>
      <c r="D29" s="17">
        <v>0</v>
      </c>
      <c r="E29" s="1">
        <f>D29*3</f>
        <v>0</v>
      </c>
      <c r="F29" s="3" t="s">
        <v>42</v>
      </c>
    </row>
    <row r="30" spans="3:6" x14ac:dyDescent="0.35">
      <c r="D30" s="17"/>
    </row>
    <row r="31" spans="3:6" x14ac:dyDescent="0.35">
      <c r="C31" t="s">
        <v>3</v>
      </c>
      <c r="D31" s="17"/>
      <c r="F31" t="s">
        <v>4</v>
      </c>
    </row>
    <row r="32" spans="3:6" x14ac:dyDescent="0.35">
      <c r="C32" t="s">
        <v>43</v>
      </c>
      <c r="D32" s="17">
        <v>0</v>
      </c>
      <c r="E32" s="1">
        <f t="shared" ref="E32:E34" si="2">D32*3</f>
        <v>0</v>
      </c>
      <c r="F32" t="s">
        <v>43</v>
      </c>
    </row>
    <row r="33" spans="3:6" x14ac:dyDescent="0.35">
      <c r="C33" t="s">
        <v>44</v>
      </c>
      <c r="D33" s="17">
        <v>0</v>
      </c>
      <c r="E33" s="1">
        <f t="shared" si="2"/>
        <v>0</v>
      </c>
      <c r="F33" t="s">
        <v>44</v>
      </c>
    </row>
    <row r="34" spans="3:6" x14ac:dyDescent="0.35">
      <c r="C34" t="s">
        <v>45</v>
      </c>
      <c r="D34" s="17">
        <v>0</v>
      </c>
      <c r="E34" s="1">
        <f t="shared" si="2"/>
        <v>0</v>
      </c>
      <c r="F34" t="s">
        <v>45</v>
      </c>
    </row>
    <row r="35" spans="3:6" x14ac:dyDescent="0.35">
      <c r="C35" t="s">
        <v>46</v>
      </c>
      <c r="D35" s="17">
        <v>0</v>
      </c>
      <c r="E35" s="1">
        <f>IF(D36=0,D35*3,0)</f>
        <v>0</v>
      </c>
      <c r="F35" t="s">
        <v>46</v>
      </c>
    </row>
    <row r="36" spans="3:6" x14ac:dyDescent="0.35">
      <c r="C36" s="2" t="s">
        <v>52</v>
      </c>
      <c r="D36" s="17">
        <v>0</v>
      </c>
      <c r="E36" s="1">
        <f>D35*D36*6</f>
        <v>0</v>
      </c>
      <c r="F36" t="s">
        <v>35</v>
      </c>
    </row>
    <row r="37" spans="3:6" x14ac:dyDescent="0.35">
      <c r="C37" t="s">
        <v>47</v>
      </c>
      <c r="D37" s="17">
        <v>0</v>
      </c>
      <c r="E37" s="1">
        <v>0</v>
      </c>
      <c r="F37" s="6" t="s">
        <v>63</v>
      </c>
    </row>
    <row r="38" spans="3:6" x14ac:dyDescent="0.35">
      <c r="C38" t="s">
        <v>48</v>
      </c>
      <c r="D38" s="17">
        <v>0</v>
      </c>
      <c r="E38" s="1">
        <v>0</v>
      </c>
      <c r="F38" s="6" t="s">
        <v>63</v>
      </c>
    </row>
    <row r="39" spans="3:6" x14ac:dyDescent="0.35">
      <c r="C39" t="s">
        <v>49</v>
      </c>
      <c r="D39" s="17">
        <v>0</v>
      </c>
      <c r="E39" s="1">
        <v>0</v>
      </c>
      <c r="F39" s="6" t="s">
        <v>63</v>
      </c>
    </row>
    <row r="40" spans="3:6" x14ac:dyDescent="0.35">
      <c r="D40" s="17"/>
    </row>
    <row r="41" spans="3:6" x14ac:dyDescent="0.35">
      <c r="C41" s="1" t="s">
        <v>5</v>
      </c>
      <c r="D41" s="17"/>
      <c r="F41" s="1" t="s">
        <v>6</v>
      </c>
    </row>
    <row r="42" spans="3:6" x14ac:dyDescent="0.35">
      <c r="C42" t="s">
        <v>50</v>
      </c>
      <c r="D42" s="17">
        <v>0</v>
      </c>
      <c r="E42" s="1">
        <f>D42*15</f>
        <v>0</v>
      </c>
      <c r="F42" t="s">
        <v>50</v>
      </c>
    </row>
    <row r="43" spans="3:6" ht="15" thickBot="1" x14ac:dyDescent="0.4">
      <c r="C43" t="s">
        <v>51</v>
      </c>
      <c r="D43" s="18">
        <v>0</v>
      </c>
      <c r="E43" s="1">
        <f>D43*15</f>
        <v>0</v>
      </c>
      <c r="F43" t="s">
        <v>51</v>
      </c>
    </row>
    <row r="44" spans="3:6" x14ac:dyDescent="0.35">
      <c r="D44" s="19"/>
    </row>
    <row r="45" spans="3:6" x14ac:dyDescent="0.35">
      <c r="C45" s="20" t="s">
        <v>64</v>
      </c>
      <c r="D45" s="21">
        <f>SUM(D4:D43)</f>
        <v>0</v>
      </c>
      <c r="E45" s="22">
        <f>SUM(E4:E43)</f>
        <v>0</v>
      </c>
      <c r="F45" s="23" t="s">
        <v>65</v>
      </c>
    </row>
    <row r="47" spans="3:6" x14ac:dyDescent="0.35">
      <c r="C47" s="5" t="s">
        <v>53</v>
      </c>
      <c r="D47" s="5"/>
      <c r="E47" s="5"/>
      <c r="F47" s="5" t="s">
        <v>54</v>
      </c>
    </row>
    <row r="48" spans="3:6" x14ac:dyDescent="0.35">
      <c r="C48" s="7"/>
      <c r="D48" s="7"/>
      <c r="E48" s="8"/>
      <c r="F48" s="7"/>
    </row>
    <row r="49" spans="3:6" x14ac:dyDescent="0.35">
      <c r="C49" s="7" t="s">
        <v>55</v>
      </c>
      <c r="D49" s="12">
        <v>75</v>
      </c>
      <c r="E49" s="13">
        <v>90</v>
      </c>
      <c r="F49" s="7" t="s">
        <v>55</v>
      </c>
    </row>
    <row r="50" spans="3:6" ht="43.5" x14ac:dyDescent="0.35">
      <c r="C50" s="9" t="s">
        <v>56</v>
      </c>
      <c r="D50" s="12">
        <v>30</v>
      </c>
      <c r="E50" s="13">
        <v>30</v>
      </c>
      <c r="F50" s="9" t="s">
        <v>57</v>
      </c>
    </row>
    <row r="51" spans="3:6" ht="72.5" x14ac:dyDescent="0.35">
      <c r="C51" s="10" t="s">
        <v>7</v>
      </c>
      <c r="D51" s="14">
        <v>30</v>
      </c>
      <c r="E51" s="15">
        <v>42</v>
      </c>
      <c r="F51" s="10" t="s">
        <v>8</v>
      </c>
    </row>
    <row r="52" spans="3:6" ht="58" x14ac:dyDescent="0.35">
      <c r="C52" s="11"/>
      <c r="D52" s="14"/>
      <c r="E52" s="15"/>
      <c r="F52" s="10" t="s">
        <v>9</v>
      </c>
    </row>
    <row r="53" spans="3:6" x14ac:dyDescent="0.35">
      <c r="C53" s="7"/>
      <c r="D53" s="7"/>
      <c r="E53" s="8"/>
      <c r="F53" s="7"/>
    </row>
    <row r="54" spans="3:6" x14ac:dyDescent="0.35">
      <c r="C54" s="7" t="s">
        <v>10</v>
      </c>
      <c r="D54" s="7"/>
      <c r="E54" s="8">
        <v>18</v>
      </c>
      <c r="F54" s="7" t="s">
        <v>10</v>
      </c>
    </row>
  </sheetData>
  <sheetProtection select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luis.janez luis.janez</dc:creator>
  <cp:lastModifiedBy>luis.janez luis.janez</cp:lastModifiedBy>
  <dcterms:created xsi:type="dcterms:W3CDTF">2023-04-18T07:23:19Z</dcterms:created>
  <dcterms:modified xsi:type="dcterms:W3CDTF">2023-04-18T08:55:08Z</dcterms:modified>
</cp:coreProperties>
</file>